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v\Documents\Ilseng Pensjonistforening\Årsmøter\2021\"/>
    </mc:Choice>
  </mc:AlternateContent>
  <xr:revisionPtr revIDLastSave="0" documentId="13_ncr:1_{4D263A72-9CF1-4427-8E87-B4B5BCB96095}" xr6:coauthVersionLast="46" xr6:coauthVersionMax="46" xr10:uidLastSave="{00000000-0000-0000-0000-000000000000}"/>
  <bookViews>
    <workbookView xWindow="-108" yWindow="-108" windowWidth="19416" windowHeight="10416" xr2:uid="{33D4D87C-2E85-4DEC-AF72-82256B9FE8CD}"/>
  </bookViews>
  <sheets>
    <sheet name="Ark1" sheetId="1" r:id="rId1"/>
    <sheet name="Ark2" sheetId="2" r:id="rId2"/>
  </sheets>
  <definedNames>
    <definedName name="_xlnm.Print_Area" localSheetId="0">'Ark1'!$A$1:$G$34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F31" i="1"/>
  <c r="G31" i="1"/>
  <c r="C31" i="1"/>
  <c r="C33" i="1" s="1"/>
  <c r="E19" i="1"/>
  <c r="E33" i="1" s="1"/>
  <c r="F19" i="1"/>
  <c r="G19" i="1"/>
  <c r="C19" i="1"/>
  <c r="G33" i="1" l="1"/>
  <c r="F33" i="1"/>
</calcChain>
</file>

<file path=xl/sharedStrings.xml><?xml version="1.0" encoding="utf-8"?>
<sst xmlns="http://schemas.openxmlformats.org/spreadsheetml/2006/main" count="28" uniqueCount="28">
  <si>
    <t>Budsjett for driftsåret 2021</t>
  </si>
  <si>
    <t>Beskrivelse</t>
  </si>
  <si>
    <t>Art</t>
  </si>
  <si>
    <t>Budsjett 21</t>
  </si>
  <si>
    <t>Regnsk. 20</t>
  </si>
  <si>
    <t>Budsjett 20</t>
  </si>
  <si>
    <t>Regnsk. 19</t>
  </si>
  <si>
    <t>Medlemskontingent</t>
  </si>
  <si>
    <t>Egne lotterier</t>
  </si>
  <si>
    <t>Grasrotandel</t>
  </si>
  <si>
    <t>Inn Egne arrangement</t>
  </si>
  <si>
    <t>Tilskudd kommunen</t>
  </si>
  <si>
    <t>Mva-komp</t>
  </si>
  <si>
    <t>Gaver og andre innt.</t>
  </si>
  <si>
    <t>Rrenteinntekter</t>
  </si>
  <si>
    <t>Sum inntekter</t>
  </si>
  <si>
    <t>Godtgj. For verv</t>
  </si>
  <si>
    <t>Data og rekvisita</t>
  </si>
  <si>
    <t>Annonser</t>
  </si>
  <si>
    <t>Porto og SMS</t>
  </si>
  <si>
    <t>Kostnader møter</t>
  </si>
  <si>
    <t>Kostnader trimmen</t>
  </si>
  <si>
    <t>Turer og arrangement</t>
  </si>
  <si>
    <t>Ledersamling/seminar</t>
  </si>
  <si>
    <t>Gaver/blomster</t>
  </si>
  <si>
    <t>Gebyrer og kostn.</t>
  </si>
  <si>
    <t>Sum kostnader</t>
  </si>
  <si>
    <t>Overskudd/underskudd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</si>
</sst>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699135</xdr:colOff>
      <xdr:row>5</xdr:row>
      <xdr:rowOff>146050</xdr:rowOff>
    </xdr:to>
    <xdr:pic>
      <xdr:nvPicPr>
        <xdr:cNvPr id="7" name="Bilde 6" descr="Et bilde som inneholder idrett&#10;&#10;Automatisk generert beskrivelse">
          <a:extLst>
            <a:ext uri="{FF2B5EF4-FFF2-40B4-BE49-F238E27FC236}">
              <a16:creationId xmlns:a16="http://schemas.microsoft.com/office/drawing/2014/main" id="{93D5B33E-38DD-4503-90E8-C97C375414D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5760"/>
          <a:ext cx="699135" cy="694690"/>
        </a:xfrm>
        <a:prstGeom prst="rect">
          <a:avLst/>
        </a:prstGeom>
      </xdr:spPr>
    </xdr:pic>
    <xdr:clientData/>
  </xdr:twoCellAnchor>
  <xdr:twoCellAnchor>
    <xdr:from>
      <xdr:col>0</xdr:col>
      <xdr:colOff>716280</xdr:colOff>
      <xdr:row>3</xdr:row>
      <xdr:rowOff>0</xdr:rowOff>
    </xdr:from>
    <xdr:to>
      <xdr:col>6</xdr:col>
      <xdr:colOff>906780</xdr:colOff>
      <xdr:row>5</xdr:row>
      <xdr:rowOff>39864</xdr:rowOff>
    </xdr:to>
    <xdr:sp macro="" textlink="">
      <xdr:nvSpPr>
        <xdr:cNvPr id="11" name="TekstSylinder 6">
          <a:extLst>
            <a:ext uri="{FF2B5EF4-FFF2-40B4-BE49-F238E27FC236}">
              <a16:creationId xmlns:a16="http://schemas.microsoft.com/office/drawing/2014/main" id="{41901BF4-6C64-4E70-B1FA-A1092B2C5804}"/>
            </a:ext>
          </a:extLst>
        </xdr:cNvPr>
        <xdr:cNvSpPr txBox="1"/>
      </xdr:nvSpPr>
      <xdr:spPr>
        <a:xfrm>
          <a:off x="716280" y="548640"/>
          <a:ext cx="5745480" cy="405624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2000" b="0" i="0" u="none" strike="noStrike" kern="12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Verdana Pro Black" panose="020B0A04030504040204" pitchFamily="34" charset="0"/>
            </a:rPr>
            <a:t>ILSENG PENSJONISTFORENING</a:t>
          </a:r>
          <a:endParaRPr kumimoji="0" lang="nb-NO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BB595-47FF-4564-A5AF-1F8F4DB8A0F5}">
  <dimension ref="A7:G34"/>
  <sheetViews>
    <sheetView tabSelected="1" topLeftCell="A24" workbookViewId="0">
      <selection activeCell="B39" sqref="B39"/>
    </sheetView>
  </sheetViews>
  <sheetFormatPr baseColWidth="10" defaultRowHeight="14.4" x14ac:dyDescent="0.3"/>
  <cols>
    <col min="1" max="1" width="19.77734375" customWidth="1"/>
    <col min="2" max="2" width="11.5546875" style="3"/>
    <col min="3" max="3" width="14.33203125" style="3" customWidth="1"/>
    <col min="4" max="4" width="7.109375" style="3" customWidth="1"/>
    <col min="5" max="5" width="14.6640625" style="3" customWidth="1"/>
    <col min="6" max="6" width="13.5546875" style="3" customWidth="1"/>
    <col min="7" max="7" width="13.77734375" style="3" customWidth="1"/>
  </cols>
  <sheetData>
    <row r="7" spans="1:7" s="8" customFormat="1" ht="17.399999999999999" x14ac:dyDescent="0.3">
      <c r="A7" s="8" t="s">
        <v>0</v>
      </c>
      <c r="B7" s="9"/>
      <c r="C7" s="9"/>
      <c r="D7" s="9"/>
      <c r="E7" s="9"/>
      <c r="F7" s="9"/>
      <c r="G7" s="9"/>
    </row>
    <row r="9" spans="1:7" s="1" customFormat="1" ht="13.8" x14ac:dyDescent="0.25">
      <c r="A9" s="1" t="s">
        <v>1</v>
      </c>
      <c r="B9" s="2" t="s">
        <v>2</v>
      </c>
      <c r="C9" s="2" t="s">
        <v>3</v>
      </c>
      <c r="D9" s="2"/>
      <c r="E9" s="2" t="s">
        <v>4</v>
      </c>
      <c r="F9" s="2" t="s">
        <v>5</v>
      </c>
      <c r="G9" s="2" t="s">
        <v>6</v>
      </c>
    </row>
    <row r="11" spans="1:7" x14ac:dyDescent="0.3">
      <c r="A11" t="s">
        <v>7</v>
      </c>
      <c r="B11" s="3">
        <v>3100</v>
      </c>
      <c r="C11" s="4">
        <v>20000</v>
      </c>
      <c r="D11" s="4"/>
      <c r="E11" s="4">
        <v>18600</v>
      </c>
      <c r="F11" s="4">
        <v>20000</v>
      </c>
      <c r="G11" s="4">
        <v>9730</v>
      </c>
    </row>
    <row r="12" spans="1:7" x14ac:dyDescent="0.3">
      <c r="A12" t="s">
        <v>8</v>
      </c>
      <c r="B12" s="3">
        <v>3405</v>
      </c>
      <c r="C12" s="4">
        <v>10000</v>
      </c>
      <c r="D12" s="4"/>
      <c r="E12" s="4">
        <v>8900</v>
      </c>
      <c r="F12" s="4">
        <v>25000</v>
      </c>
      <c r="G12" s="4">
        <v>29130</v>
      </c>
    </row>
    <row r="13" spans="1:7" x14ac:dyDescent="0.3">
      <c r="A13" t="s">
        <v>9</v>
      </c>
      <c r="B13" s="3">
        <v>3408</v>
      </c>
      <c r="C13" s="4">
        <v>19000</v>
      </c>
      <c r="D13" s="4"/>
      <c r="E13" s="4">
        <v>19191.2</v>
      </c>
      <c r="F13" s="4">
        <v>21000</v>
      </c>
      <c r="G13" s="4">
        <v>29704.080000000002</v>
      </c>
    </row>
    <row r="14" spans="1:7" x14ac:dyDescent="0.3">
      <c r="A14" t="s">
        <v>10</v>
      </c>
      <c r="B14" s="3">
        <v>3410</v>
      </c>
      <c r="C14" s="4">
        <v>15000</v>
      </c>
      <c r="D14" s="4"/>
      <c r="E14" s="4">
        <v>7894.75</v>
      </c>
      <c r="F14" s="4">
        <v>100000</v>
      </c>
      <c r="G14" s="4">
        <v>112300</v>
      </c>
    </row>
    <row r="15" spans="1:7" x14ac:dyDescent="0.3">
      <c r="A15" t="s">
        <v>11</v>
      </c>
      <c r="B15" s="3">
        <v>3421</v>
      </c>
      <c r="C15" s="4">
        <v>5000</v>
      </c>
      <c r="D15" s="4"/>
      <c r="E15" s="4">
        <v>8000</v>
      </c>
      <c r="F15" s="4">
        <v>5000</v>
      </c>
      <c r="G15" s="4">
        <v>5000</v>
      </c>
    </row>
    <row r="16" spans="1:7" x14ac:dyDescent="0.3">
      <c r="A16" t="s">
        <v>12</v>
      </c>
      <c r="B16" s="3">
        <v>3423</v>
      </c>
      <c r="C16" s="4">
        <v>8000</v>
      </c>
      <c r="D16" s="4"/>
      <c r="E16" s="4">
        <v>14235</v>
      </c>
      <c r="F16" s="4">
        <v>8000</v>
      </c>
      <c r="G16" s="4">
        <v>10210</v>
      </c>
    </row>
    <row r="17" spans="1:7" x14ac:dyDescent="0.3">
      <c r="A17" t="s">
        <v>13</v>
      </c>
      <c r="B17" s="3">
        <v>3437</v>
      </c>
      <c r="C17" s="4">
        <v>5000</v>
      </c>
      <c r="D17" s="4"/>
      <c r="E17" s="4">
        <v>10200</v>
      </c>
      <c r="F17" s="4">
        <v>5000</v>
      </c>
      <c r="G17" s="4">
        <v>5609</v>
      </c>
    </row>
    <row r="18" spans="1:7" x14ac:dyDescent="0.3">
      <c r="A18" t="s">
        <v>14</v>
      </c>
      <c r="B18" s="3">
        <v>8050</v>
      </c>
      <c r="C18" s="4">
        <v>2500</v>
      </c>
      <c r="D18" s="4"/>
      <c r="E18" s="4">
        <v>2411</v>
      </c>
      <c r="F18" s="4">
        <v>3000</v>
      </c>
      <c r="G18" s="4">
        <v>3095</v>
      </c>
    </row>
    <row r="19" spans="1:7" s="5" customFormat="1" x14ac:dyDescent="0.3">
      <c r="A19" s="5" t="s">
        <v>15</v>
      </c>
      <c r="B19" s="6"/>
      <c r="C19" s="7">
        <f>SUM(C11:C18)</f>
        <v>84500</v>
      </c>
      <c r="D19" s="7"/>
      <c r="E19" s="7">
        <f t="shared" ref="E19:G19" si="0">SUM(E11:E18)</f>
        <v>89431.95</v>
      </c>
      <c r="F19" s="7">
        <f t="shared" si="0"/>
        <v>187000</v>
      </c>
      <c r="G19" s="7">
        <f t="shared" si="0"/>
        <v>204778.08000000002</v>
      </c>
    </row>
    <row r="20" spans="1:7" x14ac:dyDescent="0.3">
      <c r="C20" s="4"/>
      <c r="D20" s="4"/>
      <c r="E20" s="4"/>
      <c r="F20" s="4"/>
      <c r="G20" s="4"/>
    </row>
    <row r="21" spans="1:7" x14ac:dyDescent="0.3">
      <c r="A21" t="s">
        <v>16</v>
      </c>
      <c r="B21" s="3">
        <v>5010</v>
      </c>
      <c r="C21" s="4">
        <v>11900</v>
      </c>
      <c r="D21" s="4"/>
      <c r="E21" s="4">
        <v>11400</v>
      </c>
      <c r="F21" s="4">
        <v>11400</v>
      </c>
      <c r="G21" s="4">
        <v>11900</v>
      </c>
    </row>
    <row r="22" spans="1:7" x14ac:dyDescent="0.3">
      <c r="A22" t="s">
        <v>17</v>
      </c>
      <c r="B22" s="3">
        <v>6540</v>
      </c>
      <c r="C22" s="4">
        <v>6000</v>
      </c>
      <c r="D22" s="4"/>
      <c r="E22" s="4">
        <v>6764</v>
      </c>
      <c r="F22" s="4">
        <v>12000</v>
      </c>
      <c r="G22" s="4">
        <v>13683.71</v>
      </c>
    </row>
    <row r="23" spans="1:7" x14ac:dyDescent="0.3">
      <c r="A23" t="s">
        <v>18</v>
      </c>
      <c r="B23" s="3">
        <v>6840</v>
      </c>
      <c r="C23" s="4">
        <v>0</v>
      </c>
      <c r="D23" s="4"/>
      <c r="E23" s="4">
        <v>0</v>
      </c>
      <c r="F23" s="4">
        <v>3000</v>
      </c>
      <c r="G23" s="4">
        <v>2941.5</v>
      </c>
    </row>
    <row r="24" spans="1:7" x14ac:dyDescent="0.3">
      <c r="A24" t="s">
        <v>19</v>
      </c>
      <c r="B24" s="3">
        <v>6940</v>
      </c>
      <c r="C24" s="4">
        <v>5000</v>
      </c>
      <c r="D24" s="4"/>
      <c r="E24" s="4">
        <v>6535.39</v>
      </c>
      <c r="F24" s="4">
        <v>5000</v>
      </c>
      <c r="G24" s="4">
        <v>6157.33</v>
      </c>
    </row>
    <row r="25" spans="1:7" x14ac:dyDescent="0.3">
      <c r="A25" t="s">
        <v>20</v>
      </c>
      <c r="B25" s="3">
        <v>6950</v>
      </c>
      <c r="C25" s="4">
        <v>25000</v>
      </c>
      <c r="D25" s="4"/>
      <c r="E25" s="4">
        <v>29019.54</v>
      </c>
      <c r="F25" s="4">
        <v>90000</v>
      </c>
      <c r="G25" s="4">
        <v>93733</v>
      </c>
    </row>
    <row r="26" spans="1:7" x14ac:dyDescent="0.3">
      <c r="A26" t="s">
        <v>21</v>
      </c>
      <c r="B26" s="3">
        <v>6951</v>
      </c>
      <c r="C26" s="4">
        <v>7500</v>
      </c>
      <c r="D26" s="4"/>
      <c r="E26" s="4">
        <v>8018</v>
      </c>
      <c r="F26" s="4">
        <v>7500</v>
      </c>
      <c r="G26" s="4">
        <v>7400</v>
      </c>
    </row>
    <row r="27" spans="1:7" x14ac:dyDescent="0.3">
      <c r="A27" t="s">
        <v>22</v>
      </c>
      <c r="B27" s="3">
        <v>7025</v>
      </c>
      <c r="C27" s="4">
        <v>20000</v>
      </c>
      <c r="D27" s="4"/>
      <c r="E27" s="4">
        <v>0</v>
      </c>
      <c r="F27" s="4">
        <v>60000</v>
      </c>
      <c r="G27" s="4">
        <v>65342</v>
      </c>
    </row>
    <row r="28" spans="1:7" x14ac:dyDescent="0.3">
      <c r="A28" t="s">
        <v>23</v>
      </c>
      <c r="B28" s="3">
        <v>7331</v>
      </c>
      <c r="C28" s="4">
        <v>0</v>
      </c>
      <c r="D28" s="4"/>
      <c r="E28" s="4">
        <v>0</v>
      </c>
      <c r="F28" s="4">
        <v>0</v>
      </c>
      <c r="G28" s="4">
        <v>300</v>
      </c>
    </row>
    <row r="29" spans="1:7" x14ac:dyDescent="0.3">
      <c r="A29" t="s">
        <v>24</v>
      </c>
      <c r="B29" s="3">
        <v>7430</v>
      </c>
      <c r="C29" s="4">
        <v>6000</v>
      </c>
      <c r="D29" s="4"/>
      <c r="E29" s="4">
        <v>15331.75</v>
      </c>
      <c r="F29" s="4">
        <v>8000</v>
      </c>
      <c r="G29" s="4">
        <v>10522.2</v>
      </c>
    </row>
    <row r="30" spans="1:7" x14ac:dyDescent="0.3">
      <c r="A30" t="s">
        <v>25</v>
      </c>
      <c r="B30" s="3">
        <v>7770</v>
      </c>
      <c r="C30" s="4">
        <v>2500</v>
      </c>
      <c r="D30" s="4"/>
      <c r="E30" s="4">
        <v>1961</v>
      </c>
      <c r="F30" s="4">
        <v>7000</v>
      </c>
      <c r="G30" s="4">
        <v>7741.5</v>
      </c>
    </row>
    <row r="31" spans="1:7" s="5" customFormat="1" x14ac:dyDescent="0.3">
      <c r="A31" s="5" t="s">
        <v>26</v>
      </c>
      <c r="B31" s="6"/>
      <c r="C31" s="7">
        <f>SUM(C21:C30)</f>
        <v>83900</v>
      </c>
      <c r="D31" s="7"/>
      <c r="E31" s="7">
        <f t="shared" ref="E31:G31" si="1">SUM(E21:E30)</f>
        <v>79029.679999999993</v>
      </c>
      <c r="F31" s="7">
        <f t="shared" si="1"/>
        <v>203900</v>
      </c>
      <c r="G31" s="7">
        <f t="shared" si="1"/>
        <v>219721.24000000002</v>
      </c>
    </row>
    <row r="32" spans="1:7" x14ac:dyDescent="0.3">
      <c r="C32" s="4"/>
      <c r="D32" s="4"/>
      <c r="E32" s="4"/>
      <c r="F32" s="4"/>
      <c r="G32" s="4"/>
    </row>
    <row r="33" spans="1:7" x14ac:dyDescent="0.3">
      <c r="A33" t="s">
        <v>27</v>
      </c>
      <c r="C33" s="4">
        <f>SUM(C19-C31)</f>
        <v>600</v>
      </c>
      <c r="D33" s="4"/>
      <c r="E33" s="4">
        <f t="shared" ref="E33:G33" si="2">SUM(E19-E31)</f>
        <v>10402.270000000004</v>
      </c>
      <c r="F33" s="4">
        <f t="shared" si="2"/>
        <v>-16900</v>
      </c>
      <c r="G33" s="4">
        <f t="shared" si="2"/>
        <v>-14943.160000000003</v>
      </c>
    </row>
    <row r="34" spans="1:7" x14ac:dyDescent="0.3">
      <c r="C34" s="4"/>
      <c r="D34" s="4"/>
      <c r="E34" s="4"/>
      <c r="F34" s="4"/>
      <c r="G34" s="4"/>
    </row>
  </sheetData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65E83-1A0A-4781-A4BC-B2AAD5B8FD15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Ark1</vt:lpstr>
      <vt:lpstr>Ark2</vt:lpstr>
      <vt:lpstr>'Ark1'!Utskriftsområde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Rolv Bråthen</dc:creator>
  <cp:lastModifiedBy>Rolv Bråthen</cp:lastModifiedBy>
  <cp:lastPrinted>2021-02-12T09:06:01Z</cp:lastPrinted>
  <dcterms:created xsi:type="dcterms:W3CDTF">2021-01-25T09:39:50Z</dcterms:created>
  <dcterms:modified xsi:type="dcterms:W3CDTF">2021-02-12T09:06:05Z</dcterms:modified>
</cp:coreProperties>
</file>