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1201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definedNames/>
  <calcPr fullCalcOnLoad="1"/>
</workbook>
</file>

<file path=xl/sharedStrings.xml><?xml version="1.0" encoding="utf-8"?>
<sst xmlns="http://schemas.openxmlformats.org/spreadsheetml/2006/main" count="41" uniqueCount="40">
  <si>
    <t>Bil</t>
  </si>
  <si>
    <t>Kasse</t>
  </si>
  <si>
    <t>Bankkonto</t>
  </si>
  <si>
    <t>Eiendeler</t>
  </si>
  <si>
    <t>Egenkapital 1.1.</t>
  </si>
  <si>
    <t xml:space="preserve">Resultat </t>
  </si>
  <si>
    <t>Billettinntekter</t>
  </si>
  <si>
    <t>Sponsorinntekter</t>
  </si>
  <si>
    <t>Inntekter</t>
  </si>
  <si>
    <t>Varekjøp</t>
  </si>
  <si>
    <t>Servering mv.</t>
  </si>
  <si>
    <t>Renhold og renovasjon</t>
  </si>
  <si>
    <t>Leie maskiner/utstyr</t>
  </si>
  <si>
    <t>Leie lyd/lys</t>
  </si>
  <si>
    <t>Driftsmateriell</t>
  </si>
  <si>
    <t>Arbeidsklær mv</t>
  </si>
  <si>
    <t>Regnskapstjenester</t>
  </si>
  <si>
    <t>Kontorrekvisita</t>
  </si>
  <si>
    <t>Bilutgifter</t>
  </si>
  <si>
    <t>Rep og vedl. Bil</t>
  </si>
  <si>
    <t>Forsikring bil</t>
  </si>
  <si>
    <t>Avgift bil</t>
  </si>
  <si>
    <t>Refundert reiseutgifter</t>
  </si>
  <si>
    <t>Reklame</t>
  </si>
  <si>
    <t>Bankkostnader</t>
  </si>
  <si>
    <t>Andre kostnader</t>
  </si>
  <si>
    <t>Sum utgifter</t>
  </si>
  <si>
    <t>Driftsresultat</t>
  </si>
  <si>
    <t>Renteinntekter</t>
  </si>
  <si>
    <t>Overskudd</t>
  </si>
  <si>
    <t>Gjeld og egenkapital</t>
  </si>
  <si>
    <t>Foreningen Under Brua</t>
  </si>
  <si>
    <t>Resultatregnskap</t>
  </si>
  <si>
    <t>Balanse pr. 31.12</t>
  </si>
  <si>
    <t/>
  </si>
  <si>
    <t>Markedsføring</t>
  </si>
  <si>
    <t>Utdelte fondsmidler</t>
  </si>
  <si>
    <t>Mat og drikke</t>
  </si>
  <si>
    <t xml:space="preserve"> </t>
  </si>
  <si>
    <t>Honorar artister/kunstnere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</si>
</sst>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workbookViewId="0" topLeftCell="A13">
      <selection activeCell="A25" sqref="A25"/>
    </sheetView>
  </sheetViews>
  <sheetFormatPr defaultColWidth="9.140625" defaultRowHeight="12.75"/>
  <cols>
    <col min="1" max="1" width="22.57421875" style="0" customWidth="1"/>
    <col min="2" max="2" width="11.421875" style="0" customWidth="1"/>
    <col min="3" max="3" width="2.140625" style="0" customWidth="1"/>
    <col min="4" max="16384" width="11.421875" style="0" customWidth="1"/>
  </cols>
  <sheetData>
    <row r="1" ht="18">
      <c r="A1" s="3" t="s">
        <v>31</v>
      </c>
    </row>
    <row r="2" ht="18">
      <c r="A2" s="3"/>
    </row>
    <row r="3" ht="15.75">
      <c r="A3" s="5" t="s">
        <v>33</v>
      </c>
    </row>
    <row r="4" spans="1:4" ht="12.75">
      <c r="A4" s="4" t="s">
        <v>34</v>
      </c>
      <c r="B4" s="2">
        <v>2008</v>
      </c>
      <c r="C4" s="2"/>
      <c r="D4" s="2">
        <v>2007</v>
      </c>
    </row>
    <row r="5" spans="1:5" ht="12.75">
      <c r="A5" t="s">
        <v>0</v>
      </c>
      <c r="B5" s="1">
        <v>40000</v>
      </c>
      <c r="C5" s="1"/>
      <c r="D5" s="1"/>
      <c r="E5" s="1"/>
    </row>
    <row r="6" spans="1:5" ht="12.75">
      <c r="A6" t="s">
        <v>1</v>
      </c>
      <c r="B6" s="1">
        <v>1287.73</v>
      </c>
      <c r="C6" s="1"/>
      <c r="D6" s="1"/>
      <c r="E6" s="1"/>
    </row>
    <row r="7" spans="1:5" ht="12.75">
      <c r="A7" t="s">
        <v>2</v>
      </c>
      <c r="B7" s="1">
        <v>76946.86</v>
      </c>
      <c r="C7" s="1"/>
      <c r="D7" s="1">
        <v>59443.03</v>
      </c>
      <c r="E7" s="1"/>
    </row>
    <row r="8" spans="1:5" ht="12.75">
      <c r="A8" t="s">
        <v>3</v>
      </c>
      <c r="B8" s="1">
        <f>SUM(B5:B7)</f>
        <v>118234.59</v>
      </c>
      <c r="C8" s="1"/>
      <c r="D8" s="1">
        <f>SUM(D5:D7)</f>
        <v>59443.03</v>
      </c>
      <c r="E8" s="1"/>
    </row>
    <row r="9" spans="2:5" ht="12.75">
      <c r="B9" s="1"/>
      <c r="C9" s="1"/>
      <c r="D9" s="1"/>
      <c r="E9" s="1"/>
    </row>
    <row r="10" spans="1:5" ht="12.75">
      <c r="A10" t="s">
        <v>4</v>
      </c>
      <c r="B10" s="1">
        <v>59443.03</v>
      </c>
      <c r="C10" s="1"/>
      <c r="D10" s="1"/>
      <c r="E10" s="1"/>
    </row>
    <row r="11" spans="1:5" ht="12.75">
      <c r="A11" t="s">
        <v>5</v>
      </c>
      <c r="B11" s="1">
        <f>+B45</f>
        <v>58791.56</v>
      </c>
      <c r="C11" s="1"/>
      <c r="D11" s="1">
        <f>+D45</f>
        <v>59443.03</v>
      </c>
      <c r="E11" s="1"/>
    </row>
    <row r="12" spans="1:5" ht="12.75">
      <c r="A12" t="s">
        <v>30</v>
      </c>
      <c r="B12" s="1">
        <f>SUM(B10:B11)</f>
        <v>118234.59</v>
      </c>
      <c r="C12" s="1"/>
      <c r="D12" s="1">
        <f>SUM(D10:D11)</f>
        <v>59443.03</v>
      </c>
      <c r="E12" s="1"/>
    </row>
    <row r="13" spans="2:5" ht="12.75">
      <c r="B13" s="1"/>
      <c r="C13" s="1"/>
      <c r="D13" s="1"/>
      <c r="E13" s="1"/>
    </row>
    <row r="14" spans="1:5" ht="15.75">
      <c r="A14" s="5" t="s">
        <v>32</v>
      </c>
      <c r="B14" s="1"/>
      <c r="C14" s="1"/>
      <c r="D14" s="1"/>
      <c r="E14" s="1"/>
    </row>
    <row r="15" spans="2:5" ht="12.75">
      <c r="B15" s="2">
        <v>2008</v>
      </c>
      <c r="C15" s="2"/>
      <c r="D15" s="2">
        <v>2007</v>
      </c>
      <c r="E15" s="1"/>
    </row>
    <row r="16" spans="1:5" ht="12.75">
      <c r="A16" t="s">
        <v>6</v>
      </c>
      <c r="B16" s="1">
        <v>132400</v>
      </c>
      <c r="C16" s="1"/>
      <c r="D16" s="1">
        <v>103400</v>
      </c>
      <c r="E16" s="1"/>
    </row>
    <row r="17" spans="1:5" ht="12.75">
      <c r="A17" t="s">
        <v>37</v>
      </c>
      <c r="B17" s="1">
        <f>471827-355900</f>
        <v>115927</v>
      </c>
      <c r="C17" s="1"/>
      <c r="D17" s="1">
        <f>212016.39-123150</f>
        <v>88866.39000000001</v>
      </c>
      <c r="E17" s="1"/>
    </row>
    <row r="18" spans="1:5" ht="12.75">
      <c r="A18" t="s">
        <v>7</v>
      </c>
      <c r="B18" s="1">
        <v>223500</v>
      </c>
      <c r="C18" s="1"/>
      <c r="D18" s="1">
        <v>19750</v>
      </c>
      <c r="E18" s="1"/>
    </row>
    <row r="19" spans="1:6" ht="12.75">
      <c r="A19" t="s">
        <v>8</v>
      </c>
      <c r="B19" s="1">
        <f>SUM(B16:B18)</f>
        <v>471827</v>
      </c>
      <c r="C19" s="1"/>
      <c r="D19" s="1">
        <f>SUM(D16:D18)</f>
        <v>212016.39</v>
      </c>
      <c r="E19" s="1" t="s">
        <v>38</v>
      </c>
      <c r="F19" t="s">
        <v>38</v>
      </c>
    </row>
    <row r="20" spans="2:5" ht="12.75">
      <c r="B20" s="1"/>
      <c r="C20" s="1"/>
      <c r="D20" s="1"/>
      <c r="E20" s="1"/>
    </row>
    <row r="21" spans="1:5" ht="12.75">
      <c r="A21" t="s">
        <v>9</v>
      </c>
      <c r="B21" s="1">
        <v>67656.54</v>
      </c>
      <c r="C21" s="1"/>
      <c r="D21" s="1">
        <v>51978.71</v>
      </c>
      <c r="E21" s="1"/>
    </row>
    <row r="22" spans="1:5" ht="12.75">
      <c r="A22" t="s">
        <v>10</v>
      </c>
      <c r="B22" s="1">
        <v>27439.2</v>
      </c>
      <c r="C22" s="1"/>
      <c r="D22" s="1">
        <v>12299.7</v>
      </c>
      <c r="E22" s="1"/>
    </row>
    <row r="23" spans="1:5" ht="12.75">
      <c r="A23" t="s">
        <v>11</v>
      </c>
      <c r="B23" s="1"/>
      <c r="C23" s="1"/>
      <c r="D23" s="1">
        <v>4525</v>
      </c>
      <c r="E23" s="1"/>
    </row>
    <row r="24" spans="1:5" ht="12.75">
      <c r="A24" t="s">
        <v>12</v>
      </c>
      <c r="B24" s="1">
        <v>16246</v>
      </c>
      <c r="C24" s="1"/>
      <c r="D24" s="1">
        <v>8000</v>
      </c>
      <c r="E24" s="1"/>
    </row>
    <row r="25" spans="1:5" ht="12.75">
      <c r="A25" t="s">
        <v>13</v>
      </c>
      <c r="B25" s="1">
        <v>39693.75</v>
      </c>
      <c r="C25" s="1"/>
      <c r="D25" s="1">
        <v>25305</v>
      </c>
      <c r="E25" s="1"/>
    </row>
    <row r="26" spans="1:5" ht="12.75">
      <c r="A26" t="s">
        <v>14</v>
      </c>
      <c r="B26" s="1">
        <v>6513.15</v>
      </c>
      <c r="C26" s="1"/>
      <c r="D26" s="1">
        <v>8739.8</v>
      </c>
      <c r="E26" s="1"/>
    </row>
    <row r="27" spans="1:5" ht="12.75">
      <c r="A27" t="s">
        <v>15</v>
      </c>
      <c r="B27" s="1">
        <v>6490</v>
      </c>
      <c r="C27" s="1"/>
      <c r="D27" s="1">
        <v>7575</v>
      </c>
      <c r="E27" s="1"/>
    </row>
    <row r="28" spans="1:5" ht="12.75">
      <c r="A28" t="s">
        <v>16</v>
      </c>
      <c r="B28" s="1">
        <v>515.63</v>
      </c>
      <c r="C28" s="1"/>
      <c r="D28" s="1"/>
      <c r="E28" s="1"/>
    </row>
    <row r="29" spans="1:5" ht="12.75">
      <c r="A29" t="s">
        <v>35</v>
      </c>
      <c r="B29" s="1">
        <v>187500</v>
      </c>
      <c r="C29" s="1"/>
      <c r="D29" s="1"/>
      <c r="E29" s="1"/>
    </row>
    <row r="30" spans="1:5" ht="12.75">
      <c r="A30" t="s">
        <v>39</v>
      </c>
      <c r="B30" s="1">
        <f>209500-187500</f>
        <v>22000</v>
      </c>
      <c r="C30" s="1"/>
      <c r="D30" s="1">
        <v>15200</v>
      </c>
      <c r="E30" s="1"/>
    </row>
    <row r="31" spans="1:5" ht="12.75">
      <c r="A31" t="s">
        <v>17</v>
      </c>
      <c r="B31" s="1">
        <v>1143</v>
      </c>
      <c r="C31" s="1"/>
      <c r="D31" s="1">
        <v>3073.5</v>
      </c>
      <c r="E31" s="1"/>
    </row>
    <row r="32" spans="1:5" ht="12.75">
      <c r="A32" t="s">
        <v>18</v>
      </c>
      <c r="B32" s="1">
        <v>3415</v>
      </c>
      <c r="C32" s="1"/>
      <c r="D32" s="1"/>
      <c r="E32" s="1"/>
    </row>
    <row r="33" spans="1:5" ht="12.75">
      <c r="A33" t="s">
        <v>19</v>
      </c>
      <c r="B33" s="1">
        <v>99.9</v>
      </c>
      <c r="C33" s="1"/>
      <c r="D33" s="1"/>
      <c r="E33" s="1"/>
    </row>
    <row r="34" spans="1:5" ht="12.75">
      <c r="A34" t="s">
        <v>20</v>
      </c>
      <c r="B34" s="1">
        <v>903</v>
      </c>
      <c r="C34" s="1"/>
      <c r="D34" s="1"/>
      <c r="E34" s="1"/>
    </row>
    <row r="35" spans="1:5" ht="12.75">
      <c r="A35" t="s">
        <v>21</v>
      </c>
      <c r="B35" s="1">
        <v>430</v>
      </c>
      <c r="C35" s="1"/>
      <c r="D35" s="1"/>
      <c r="E35" s="1"/>
    </row>
    <row r="36" spans="1:5" ht="12.75">
      <c r="A36" t="s">
        <v>22</v>
      </c>
      <c r="B36" s="1">
        <v>6682.72</v>
      </c>
      <c r="C36" s="1"/>
      <c r="D36" s="1"/>
      <c r="E36" s="1"/>
    </row>
    <row r="37" spans="1:5" ht="12.75">
      <c r="A37" t="s">
        <v>23</v>
      </c>
      <c r="B37" s="1">
        <v>0</v>
      </c>
      <c r="C37" s="1"/>
      <c r="D37" s="1">
        <v>11219.65</v>
      </c>
      <c r="E37" s="1"/>
    </row>
    <row r="38" spans="1:5" ht="12.75">
      <c r="A38" t="s">
        <v>36</v>
      </c>
      <c r="B38" s="1">
        <v>20000</v>
      </c>
      <c r="C38" s="1"/>
      <c r="D38" s="1"/>
      <c r="E38" s="1"/>
    </row>
    <row r="39" spans="1:5" ht="12.75">
      <c r="A39" t="s">
        <v>24</v>
      </c>
      <c r="B39" s="1">
        <v>3503.95</v>
      </c>
      <c r="C39" s="1"/>
      <c r="D39" s="1">
        <v>1403</v>
      </c>
      <c r="E39" s="1"/>
    </row>
    <row r="40" spans="1:5" ht="12.75">
      <c r="A40" t="s">
        <v>25</v>
      </c>
      <c r="B40" s="1">
        <v>3505.6</v>
      </c>
      <c r="C40" s="1"/>
      <c r="D40" s="1">
        <v>3500</v>
      </c>
      <c r="E40" s="1"/>
    </row>
    <row r="41" spans="1:5" ht="12.75">
      <c r="A41" t="s">
        <v>26</v>
      </c>
      <c r="B41" s="1">
        <f>SUM(B21:B40)</f>
        <v>413737.44</v>
      </c>
      <c r="C41" s="1"/>
      <c r="D41" s="1">
        <f>SUM(D21:D40)</f>
        <v>152819.36000000002</v>
      </c>
      <c r="E41" s="1"/>
    </row>
    <row r="42" spans="2:5" ht="12.75">
      <c r="B42" s="1"/>
      <c r="C42" s="1"/>
      <c r="D42" s="1"/>
      <c r="E42" s="1"/>
    </row>
    <row r="43" spans="1:5" ht="12.75">
      <c r="A43" t="s">
        <v>27</v>
      </c>
      <c r="B43" s="1">
        <f>+B19-B41</f>
        <v>58089.56</v>
      </c>
      <c r="C43" s="1"/>
      <c r="D43" s="1">
        <f>+D19-D41</f>
        <v>59197.03</v>
      </c>
      <c r="E43" s="1"/>
    </row>
    <row r="44" spans="1:5" ht="12.75">
      <c r="A44" t="s">
        <v>28</v>
      </c>
      <c r="B44" s="1">
        <v>702</v>
      </c>
      <c r="C44" s="1"/>
      <c r="D44" s="1">
        <v>246</v>
      </c>
      <c r="E44" s="1"/>
    </row>
    <row r="45" spans="1:5" ht="12.75">
      <c r="A45" t="s">
        <v>29</v>
      </c>
      <c r="B45" s="1">
        <f>SUM(B43:B44)</f>
        <v>58791.56</v>
      </c>
      <c r="C45" s="1"/>
      <c r="D45" s="1">
        <f>SUM(D43:D44)</f>
        <v>59443.03</v>
      </c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5" ht="12.75">
      <c r="B246" s="1"/>
      <c r="C246" s="1"/>
      <c r="D246" s="1"/>
      <c r="E246" s="1"/>
    </row>
    <row r="247" spans="2:5" ht="12.75">
      <c r="B247" s="1"/>
      <c r="C247" s="1"/>
      <c r="D247" s="1"/>
      <c r="E247" s="1"/>
    </row>
    <row r="248" spans="2:5" ht="12.75">
      <c r="B248" s="1"/>
      <c r="C248" s="1"/>
      <c r="D248" s="1"/>
      <c r="E248" s="1"/>
    </row>
    <row r="249" spans="2:5" ht="12.75">
      <c r="B249" s="1"/>
      <c r="C249" s="1"/>
      <c r="D249" s="1"/>
      <c r="E249" s="1"/>
    </row>
    <row r="250" spans="2:5" ht="12.75">
      <c r="B250" s="1"/>
      <c r="C250" s="1"/>
      <c r="D250" s="1"/>
      <c r="E250" s="1"/>
    </row>
    <row r="251" spans="2:5" ht="12.75">
      <c r="B251" s="1"/>
      <c r="C251" s="1"/>
      <c r="D251" s="1"/>
      <c r="E251" s="1"/>
    </row>
    <row r="252" spans="2:5" ht="12.75">
      <c r="B252" s="1"/>
      <c r="C252" s="1"/>
      <c r="D252" s="1"/>
      <c r="E252" s="1"/>
    </row>
    <row r="253" spans="2:5" ht="12.75">
      <c r="B253" s="1"/>
      <c r="C253" s="1"/>
      <c r="D253" s="1"/>
      <c r="E253" s="1"/>
    </row>
    <row r="254" spans="2:5" ht="12.75">
      <c r="B254" s="1"/>
      <c r="C254" s="1"/>
      <c r="D254" s="1"/>
      <c r="E254" s="1"/>
    </row>
    <row r="255" spans="2:5" ht="12.75">
      <c r="B255" s="1"/>
      <c r="C255" s="1"/>
      <c r="D255" s="1"/>
      <c r="E255" s="1"/>
    </row>
    <row r="256" spans="2:5" ht="12.75">
      <c r="B256" s="1"/>
      <c r="C256" s="1"/>
      <c r="D256" s="1"/>
      <c r="E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Kolstad Regnskapsforum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Kolstad</cp:lastModifiedBy>
  <cp:lastPrinted>2009-05-22T11:02:26Z</cp:lastPrinted>
  <dcterms:created xsi:type="dcterms:W3CDTF">2009-04-21T17:32:43Z</dcterms:created>
  <dcterms:modified xsi:type="dcterms:W3CDTF">2009-05-22T11:03:25Z</dcterms:modified>
  <cp:category/>
  <cp:version/>
  <cp:contentType/>
  <cp:contentStatus/>
</cp:coreProperties>
</file>